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01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T23" i="1" l="1"/>
  <c r="S23" i="1"/>
  <c r="S19" i="1"/>
  <c r="S24" i="1" s="1"/>
  <c r="T19" i="1" l="1"/>
  <c r="T24" i="1" s="1"/>
</calcChain>
</file>

<file path=xl/sharedStrings.xml><?xml version="1.0" encoding="utf-8"?>
<sst xmlns="http://schemas.openxmlformats.org/spreadsheetml/2006/main" count="203" uniqueCount="92">
  <si>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</si>
  <si>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</si>
  <si>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</si>
  <si>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</si>
  <si>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</si>
  <si>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</si>
  <si>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</si>
  <si>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</si>
  <si>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</si>
  <si>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</si>
  <si>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</si>
  <si>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</si>
  <si>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</si>
  <si>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</si>
  <si>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</si>
  <si>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</si>
  <si>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</si>
  <si>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</si>
  <si>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</si>
  <si>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</si>
  <si>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</si>
  <si>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</si>
  <si>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</si>
  <si>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Товарищество с ограниченной ответственностью "Атырауский нефтеперерабатывающий завод"</t>
  </si>
  <si>
    <t>Всего:</t>
  </si>
  <si>
    <t>Особый порядок</t>
  </si>
  <si>
    <t>итого по товарам</t>
  </si>
  <si>
    <t>DDP</t>
  </si>
  <si>
    <t>351110.100.000000</t>
  </si>
  <si>
    <t>Электроэнергия</t>
  </si>
  <si>
    <t>Электроэнергия ПАУ и ПГПН</t>
  </si>
  <si>
    <t>73-1-3</t>
  </si>
  <si>
    <t>214 Киловатт</t>
  </si>
  <si>
    <t>Услуги</t>
  </si>
  <si>
    <t>итого по услугам</t>
  </si>
  <si>
    <t>Годовой план закупок 2025 года, осуществляемых по Особому порядку</t>
  </si>
  <si>
    <t>2 Т</t>
  </si>
  <si>
    <t>3 Т</t>
  </si>
  <si>
    <t>4 Т</t>
  </si>
  <si>
    <t>5 Т</t>
  </si>
  <si>
    <t>6 Т</t>
  </si>
  <si>
    <t>7 Т</t>
  </si>
  <si>
    <t>Для собственного потребления</t>
  </si>
  <si>
    <t>Электроэнергия (ВИЭ)</t>
  </si>
  <si>
    <t>351110.100.000011</t>
  </si>
  <si>
    <t>для покрытия дисбаланса</t>
  </si>
  <si>
    <t>353011.170.000000</t>
  </si>
  <si>
    <t>Энергия тепловая</t>
  </si>
  <si>
    <t>В паре</t>
  </si>
  <si>
    <t>353011.120.000000</t>
  </si>
  <si>
    <t>Конденсат</t>
  </si>
  <si>
    <t>Носитель тепловой энергии</t>
  </si>
  <si>
    <t>Электроэнергия ППНГО</t>
  </si>
  <si>
    <t>Электроэнергия экопост№2</t>
  </si>
  <si>
    <t>для покрытия дисбаланса ПАУ и ПГПН</t>
  </si>
  <si>
    <t>Пар для ПАУ и ПГПН</t>
  </si>
  <si>
    <t>Носитель тепловой энергии для ПАУ и ПГПН</t>
  </si>
  <si>
    <t>73-1-19</t>
  </si>
  <si>
    <t>12.2024</t>
  </si>
  <si>
    <t>231000000, Атырауская область, город Атырау, проспект Зейнолла Кабдолова, строение 1</t>
  </si>
  <si>
    <t>С 01.2025 по 12.2025</t>
  </si>
  <si>
    <t xml:space="preserve">Окончательный платеж - 0% , Промежуточный платеж - 100% , Предоплата - 0% </t>
  </si>
  <si>
    <t>233 Гигакалория</t>
  </si>
  <si>
    <t>168 Тонна (метрическая)</t>
  </si>
  <si>
    <t>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</si>
  <si>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</si>
  <si>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</si>
  <si>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</si>
  <si>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062010.200.000001</t>
  </si>
  <si>
    <t>Газ природный</t>
  </si>
  <si>
    <t>газообразный</t>
  </si>
  <si>
    <t>Для промышленного и коммунально-бытового назначения.</t>
  </si>
  <si>
    <t>114 Тысяча метров кубических</t>
  </si>
  <si>
    <t>360020.400.000003</t>
  </si>
  <si>
    <t>Услуги по подаче питьевой воды</t>
  </si>
  <si>
    <t>2 У</t>
  </si>
  <si>
    <t>С даты подписания договора по 12.2025</t>
  </si>
  <si>
    <t>Предоставление услуги водоснабжения и/или водоотведения</t>
  </si>
  <si>
    <t>1-1 Т</t>
  </si>
  <si>
    <t>01.2025</t>
  </si>
  <si>
    <t>Пентан</t>
  </si>
  <si>
    <t xml:space="preserve"> жидкость</t>
  </si>
  <si>
    <t>73-1-4</t>
  </si>
  <si>
    <t>201411.200.000014</t>
  </si>
  <si>
    <t>пентан-гесановая фракция</t>
  </si>
  <si>
    <t>50%</t>
  </si>
  <si>
    <t>EXW</t>
  </si>
  <si>
    <t>9 Т</t>
  </si>
  <si>
    <t>06.2025</t>
  </si>
  <si>
    <t>8-2 Т</t>
  </si>
  <si>
    <t>Корректировка №4 ГПЗ 2025 с применением особого порядка</t>
  </si>
  <si>
    <t>Приказ №467-п от 18.07.2025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</si>
</sst>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₽_-;\-* #,##0\ _₽_-;_-* &quot;-&quot;??\ _₽_-;_-@_-"/>
  </numFmts>
  <fonts count="1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Helv"/>
    </font>
    <font>
      <sz val="11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</cellStyleXfs>
  <cellXfs count="6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2" borderId="0" xfId="0" applyFont="1" applyFill="1"/>
    <xf numFmtId="0" fontId="4" fillId="2" borderId="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164" fontId="7" fillId="0" borderId="0" xfId="0" applyNumberFormat="1" applyFont="1" applyFill="1"/>
    <xf numFmtId="0" fontId="9" fillId="0" borderId="4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left" wrapText="1"/>
    </xf>
    <xf numFmtId="43" fontId="7" fillId="0" borderId="0" xfId="1" applyFont="1" applyFill="1"/>
    <xf numFmtId="0" fontId="10" fillId="2" borderId="3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center" vertical="top" wrapText="1"/>
    </xf>
    <xf numFmtId="9" fontId="10" fillId="2" borderId="3" xfId="2" applyFont="1" applyFill="1" applyBorder="1" applyAlignment="1">
      <alignment horizontal="center" vertical="top" wrapText="1"/>
    </xf>
    <xf numFmtId="49" fontId="10" fillId="2" borderId="3" xfId="0" applyNumberFormat="1" applyFont="1" applyFill="1" applyBorder="1" applyAlignment="1">
      <alignment horizontal="center" vertical="top" wrapText="1"/>
    </xf>
    <xf numFmtId="0" fontId="7" fillId="2" borderId="3" xfId="3" applyFont="1" applyFill="1" applyBorder="1" applyAlignment="1">
      <alignment vertical="top" wrapText="1"/>
    </xf>
    <xf numFmtId="43" fontId="7" fillId="2" borderId="3" xfId="1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left" vertical="top" wrapText="1"/>
    </xf>
    <xf numFmtId="17" fontId="10" fillId="2" borderId="3" xfId="0" applyNumberFormat="1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left" wrapText="1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3" fontId="11" fillId="2" borderId="2" xfId="0" applyNumberFormat="1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top" wrapText="1"/>
    </xf>
    <xf numFmtId="9" fontId="10" fillId="2" borderId="2" xfId="2" applyFont="1" applyFill="1" applyBorder="1" applyAlignment="1">
      <alignment horizontal="center" vertical="top" wrapText="1"/>
    </xf>
    <xf numFmtId="17" fontId="10" fillId="2" borderId="2" xfId="0" applyNumberFormat="1" applyFont="1" applyFill="1" applyBorder="1" applyAlignment="1">
      <alignment horizontal="center" vertical="top" wrapText="1"/>
    </xf>
    <xf numFmtId="0" fontId="7" fillId="2" borderId="3" xfId="3" applyFont="1" applyFill="1" applyBorder="1" applyAlignment="1">
      <alignment horizontal="center" vertical="top" wrapText="1"/>
    </xf>
    <xf numFmtId="43" fontId="7" fillId="2" borderId="2" xfId="1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vertical="top"/>
    </xf>
    <xf numFmtId="43" fontId="11" fillId="2" borderId="7" xfId="1" applyFont="1" applyFill="1" applyBorder="1" applyAlignment="1">
      <alignment horizontal="right" vertical="top" wrapText="1"/>
    </xf>
    <xf numFmtId="0" fontId="8" fillId="2" borderId="8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 wrapText="1"/>
    </xf>
    <xf numFmtId="0" fontId="9" fillId="2" borderId="7" xfId="0" applyFont="1" applyFill="1" applyBorder="1" applyAlignment="1">
      <alignment horizontal="left" wrapText="1"/>
    </xf>
    <xf numFmtId="0" fontId="7" fillId="0" borderId="0" xfId="0" applyFont="1" applyFill="1"/>
    <xf numFmtId="0" fontId="8" fillId="0" borderId="0" xfId="0" applyFont="1" applyFill="1" applyAlignment="1">
      <alignment horizontal="center" vertical="center"/>
    </xf>
    <xf numFmtId="0" fontId="7" fillId="0" borderId="0" xfId="0" applyFont="1" applyFill="1"/>
    <xf numFmtId="0" fontId="5" fillId="0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/>
    </xf>
    <xf numFmtId="0" fontId="10" fillId="0" borderId="3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9" fontId="10" fillId="0" borderId="3" xfId="2" applyFont="1" applyFill="1" applyBorder="1" applyAlignment="1">
      <alignment horizontal="center" vertical="top" wrapText="1"/>
    </xf>
    <xf numFmtId="17" fontId="10" fillId="0" borderId="3" xfId="0" applyNumberFormat="1" applyFont="1" applyFill="1" applyBorder="1" applyAlignment="1">
      <alignment horizontal="center" vertical="top" wrapText="1"/>
    </xf>
    <xf numFmtId="0" fontId="7" fillId="0" borderId="3" xfId="3" applyFont="1" applyFill="1" applyBorder="1" applyAlignment="1">
      <alignment vertical="top" wrapText="1"/>
    </xf>
    <xf numFmtId="43" fontId="7" fillId="0" borderId="3" xfId="1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left" vertical="top" wrapText="1"/>
    </xf>
  </cellXfs>
  <cellStyles count="5">
    <cellStyle name="Обычный" xfId="0" builtinId="0"/>
    <cellStyle name="Обычный 2 2" xfId="3"/>
    <cellStyle name="Процентный" xfId="2" builtinId="5"/>
    <cellStyle name="Стиль 1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tabSelected="1" zoomScale="90" zoomScaleNormal="90" workbookViewId="0">
      <selection activeCell="D27" sqref="D27"/>
    </sheetView>
  </sheetViews>
  <sheetFormatPr defaultRowHeight="17.25" customHeight="1" x14ac:dyDescent="0.25"/>
  <cols>
    <col min="1" max="1" width="8.140625" style="1" customWidth="1"/>
    <col min="2" max="2" width="17.85546875" style="1" customWidth="1"/>
    <col min="3" max="3" width="14.140625" style="1" customWidth="1"/>
    <col min="4" max="4" width="18.85546875" style="1" customWidth="1"/>
    <col min="5" max="5" width="25" style="1" customWidth="1"/>
    <col min="6" max="6" width="33.5703125" style="2" customWidth="1"/>
    <col min="7" max="7" width="12.7109375" style="2" customWidth="1"/>
    <col min="8" max="8" width="15" style="3" customWidth="1"/>
    <col min="9" max="9" width="11.7109375" style="1" customWidth="1"/>
    <col min="10" max="10" width="11.28515625" style="1" customWidth="1"/>
    <col min="11" max="13" width="13" style="1" customWidth="1"/>
    <col min="14" max="14" width="32.7109375" style="1" customWidth="1"/>
    <col min="15" max="15" width="22.42578125" style="1" customWidth="1"/>
    <col min="16" max="16" width="13" style="1" customWidth="1"/>
    <col min="17" max="17" width="21.85546875" style="1" customWidth="1"/>
    <col min="18" max="18" width="16.5703125" style="1" customWidth="1"/>
    <col min="19" max="19" width="21.28515625" style="1" customWidth="1"/>
    <col min="20" max="20" width="23" style="1" customWidth="1"/>
    <col min="21" max="23" width="13" style="1" customWidth="1"/>
    <col min="24" max="16384" width="9.140625" style="1"/>
  </cols>
  <sheetData>
    <row r="1" spans="1:23" s="10" customFormat="1" ht="16.5" customHeight="1" x14ac:dyDescent="0.25">
      <c r="A1" s="51" t="s">
        <v>90</v>
      </c>
      <c r="B1" s="51"/>
      <c r="C1" s="51"/>
      <c r="D1" s="51"/>
      <c r="E1" s="51"/>
      <c r="F1" s="51"/>
      <c r="G1" s="8"/>
      <c r="H1" s="9"/>
    </row>
    <row r="2" spans="1:23" s="10" customFormat="1" ht="16.5" customHeight="1" x14ac:dyDescent="0.25">
      <c r="A2" s="52" t="s">
        <v>91</v>
      </c>
      <c r="B2" s="52"/>
      <c r="C2" s="52"/>
      <c r="F2" s="8"/>
      <c r="G2" s="8"/>
      <c r="H2" s="9"/>
    </row>
    <row r="3" spans="1:23" s="11" customFormat="1" ht="17.25" customHeight="1" x14ac:dyDescent="0.25">
      <c r="F3" s="12"/>
      <c r="G3" s="12"/>
      <c r="H3" s="13"/>
    </row>
    <row r="4" spans="1:23" s="11" customFormat="1" ht="17.25" customHeight="1" x14ac:dyDescent="0.25">
      <c r="A4" s="49" t="s">
        <v>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T4" s="14"/>
    </row>
    <row r="5" spans="1:23" s="11" customFormat="1" ht="17.25" customHeight="1" x14ac:dyDescent="0.25">
      <c r="F5" s="12"/>
      <c r="G5" s="12"/>
      <c r="H5" s="13"/>
    </row>
    <row r="6" spans="1:23" s="11" customFormat="1" ht="17.25" customHeight="1" thickBot="1" x14ac:dyDescent="0.3">
      <c r="F6" s="12"/>
      <c r="G6" s="12"/>
      <c r="H6" s="13"/>
    </row>
    <row r="7" spans="1:23" s="11" customFormat="1" ht="17.25" customHeight="1" thickBot="1" x14ac:dyDescent="0.3">
      <c r="B7" s="15" t="s">
        <v>0</v>
      </c>
      <c r="C7" s="16" t="s">
        <v>1</v>
      </c>
      <c r="D7" s="16" t="s">
        <v>2</v>
      </c>
      <c r="E7" s="16" t="s">
        <v>3</v>
      </c>
      <c r="F7" s="16" t="s">
        <v>4</v>
      </c>
      <c r="G7" s="16" t="s">
        <v>5</v>
      </c>
      <c r="H7" s="16" t="s">
        <v>6</v>
      </c>
      <c r="I7" s="16" t="s">
        <v>7</v>
      </c>
      <c r="J7" s="16" t="s">
        <v>8</v>
      </c>
      <c r="K7" s="16" t="s">
        <v>9</v>
      </c>
      <c r="L7" s="16" t="s">
        <v>10</v>
      </c>
      <c r="M7" s="16" t="s">
        <v>11</v>
      </c>
      <c r="N7" s="16" t="s">
        <v>12</v>
      </c>
      <c r="O7" s="16" t="s">
        <v>13</v>
      </c>
      <c r="P7" s="16" t="s">
        <v>14</v>
      </c>
      <c r="Q7" s="16" t="s">
        <v>15</v>
      </c>
      <c r="R7" s="16" t="s">
        <v>16</v>
      </c>
      <c r="S7" s="16" t="s">
        <v>17</v>
      </c>
      <c r="T7" s="16" t="s">
        <v>18</v>
      </c>
      <c r="U7" s="16" t="s">
        <v>19</v>
      </c>
      <c r="V7" s="16" t="s">
        <v>20</v>
      </c>
      <c r="W7" s="16" t="s">
        <v>21</v>
      </c>
    </row>
    <row r="8" spans="1:23" s="11" customFormat="1" ht="17.25" customHeight="1" thickBot="1" x14ac:dyDescent="0.3">
      <c r="B8" s="17">
        <v>1</v>
      </c>
      <c r="C8" s="18">
        <v>2</v>
      </c>
      <c r="D8" s="16">
        <v>3</v>
      </c>
      <c r="E8" s="16">
        <v>4</v>
      </c>
      <c r="F8" s="16">
        <v>5</v>
      </c>
      <c r="G8" s="16">
        <v>6</v>
      </c>
      <c r="H8" s="16">
        <v>7</v>
      </c>
      <c r="I8" s="16">
        <v>8</v>
      </c>
      <c r="J8" s="16">
        <v>9</v>
      </c>
      <c r="K8" s="16">
        <v>10</v>
      </c>
      <c r="L8" s="16">
        <v>11</v>
      </c>
      <c r="M8" s="16">
        <v>12</v>
      </c>
      <c r="N8" s="16">
        <v>13</v>
      </c>
      <c r="O8" s="16">
        <v>14</v>
      </c>
      <c r="P8" s="16">
        <v>15</v>
      </c>
      <c r="Q8" s="16">
        <v>16</v>
      </c>
      <c r="R8" s="16">
        <v>17</v>
      </c>
      <c r="S8" s="16">
        <v>18</v>
      </c>
      <c r="T8" s="16">
        <v>19</v>
      </c>
      <c r="U8" s="16">
        <v>20</v>
      </c>
      <c r="V8" s="16">
        <v>21</v>
      </c>
      <c r="W8" s="16">
        <v>22</v>
      </c>
    </row>
    <row r="9" spans="1:23" s="11" customFormat="1" ht="17.25" customHeight="1" x14ac:dyDescent="0.25">
      <c r="B9" s="19" t="s">
        <v>22</v>
      </c>
      <c r="F9" s="12"/>
      <c r="G9" s="12"/>
      <c r="H9" s="13"/>
      <c r="R9" s="20"/>
    </row>
    <row r="10" spans="1:23" s="11" customFormat="1" ht="34.5" customHeight="1" x14ac:dyDescent="0.25">
      <c r="B10" s="21" t="s">
        <v>78</v>
      </c>
      <c r="C10" s="21" t="s">
        <v>28</v>
      </c>
      <c r="D10" s="21" t="s">
        <v>29</v>
      </c>
      <c r="E10" s="21" t="s">
        <v>42</v>
      </c>
      <c r="F10" s="21" t="s">
        <v>52</v>
      </c>
      <c r="G10" s="21" t="s">
        <v>25</v>
      </c>
      <c r="H10" s="22" t="s">
        <v>31</v>
      </c>
      <c r="I10" s="23">
        <v>1</v>
      </c>
      <c r="J10" s="24" t="s">
        <v>79</v>
      </c>
      <c r="K10" s="21" t="s">
        <v>59</v>
      </c>
      <c r="L10" s="21" t="s">
        <v>59</v>
      </c>
      <c r="M10" s="22" t="s">
        <v>27</v>
      </c>
      <c r="N10" s="21" t="s">
        <v>60</v>
      </c>
      <c r="O10" s="21" t="s">
        <v>61</v>
      </c>
      <c r="P10" s="25" t="s">
        <v>32</v>
      </c>
      <c r="Q10" s="26">
        <v>26560000</v>
      </c>
      <c r="R10" s="26">
        <v>40.200000000000003</v>
      </c>
      <c r="S10" s="26">
        <v>1067712000</v>
      </c>
      <c r="T10" s="26">
        <v>1195837440</v>
      </c>
      <c r="U10" s="27"/>
      <c r="V10" s="28" t="s">
        <v>23</v>
      </c>
      <c r="W10" s="28" t="s">
        <v>23</v>
      </c>
    </row>
    <row r="11" spans="1:23" s="11" customFormat="1" ht="34.5" customHeight="1" x14ac:dyDescent="0.25">
      <c r="B11" s="21" t="s">
        <v>36</v>
      </c>
      <c r="C11" s="21" t="s">
        <v>28</v>
      </c>
      <c r="D11" s="21" t="s">
        <v>29</v>
      </c>
      <c r="E11" s="21" t="s">
        <v>42</v>
      </c>
      <c r="F11" s="21" t="s">
        <v>30</v>
      </c>
      <c r="G11" s="21" t="s">
        <v>25</v>
      </c>
      <c r="H11" s="22" t="s">
        <v>31</v>
      </c>
      <c r="I11" s="23">
        <v>1</v>
      </c>
      <c r="J11" s="29" t="s">
        <v>58</v>
      </c>
      <c r="K11" s="21" t="s">
        <v>59</v>
      </c>
      <c r="L11" s="21" t="s">
        <v>59</v>
      </c>
      <c r="M11" s="22" t="s">
        <v>27</v>
      </c>
      <c r="N11" s="21" t="s">
        <v>60</v>
      </c>
      <c r="O11" s="21" t="s">
        <v>61</v>
      </c>
      <c r="P11" s="25" t="s">
        <v>32</v>
      </c>
      <c r="Q11" s="26">
        <v>600000000</v>
      </c>
      <c r="R11" s="26">
        <v>17.364999999999998</v>
      </c>
      <c r="S11" s="26">
        <v>10419000000</v>
      </c>
      <c r="T11" s="26">
        <v>11669280000.000002</v>
      </c>
      <c r="U11" s="27"/>
      <c r="V11" s="28" t="s">
        <v>23</v>
      </c>
      <c r="W11" s="28" t="s">
        <v>23</v>
      </c>
    </row>
    <row r="12" spans="1:23" s="11" customFormat="1" ht="34.5" customHeight="1" x14ac:dyDescent="0.25">
      <c r="B12" s="21" t="s">
        <v>37</v>
      </c>
      <c r="C12" s="21" t="s">
        <v>28</v>
      </c>
      <c r="D12" s="21" t="s">
        <v>29</v>
      </c>
      <c r="E12" s="21" t="s">
        <v>42</v>
      </c>
      <c r="F12" s="21" t="s">
        <v>53</v>
      </c>
      <c r="G12" s="21" t="s">
        <v>25</v>
      </c>
      <c r="H12" s="22" t="s">
        <v>31</v>
      </c>
      <c r="I12" s="23">
        <v>1</v>
      </c>
      <c r="J12" s="29" t="s">
        <v>58</v>
      </c>
      <c r="K12" s="21" t="s">
        <v>59</v>
      </c>
      <c r="L12" s="21" t="s">
        <v>59</v>
      </c>
      <c r="M12" s="22" t="s">
        <v>27</v>
      </c>
      <c r="N12" s="21" t="s">
        <v>60</v>
      </c>
      <c r="O12" s="21" t="s">
        <v>61</v>
      </c>
      <c r="P12" s="25" t="s">
        <v>32</v>
      </c>
      <c r="Q12" s="26">
        <v>10797</v>
      </c>
      <c r="R12" s="26">
        <v>40.200000000000003</v>
      </c>
      <c r="S12" s="26">
        <v>434039.4</v>
      </c>
      <c r="T12" s="26">
        <v>486124.13</v>
      </c>
      <c r="U12" s="27"/>
      <c r="V12" s="28" t="s">
        <v>23</v>
      </c>
      <c r="W12" s="28" t="s">
        <v>23</v>
      </c>
    </row>
    <row r="13" spans="1:23" s="11" customFormat="1" ht="34.5" customHeight="1" x14ac:dyDescent="0.25">
      <c r="B13" s="21" t="s">
        <v>38</v>
      </c>
      <c r="C13" s="21" t="s">
        <v>28</v>
      </c>
      <c r="D13" s="21" t="s">
        <v>43</v>
      </c>
      <c r="E13" s="21" t="s">
        <v>42</v>
      </c>
      <c r="F13" s="21" t="s">
        <v>30</v>
      </c>
      <c r="G13" s="21" t="s">
        <v>25</v>
      </c>
      <c r="H13" s="22" t="s">
        <v>31</v>
      </c>
      <c r="I13" s="23">
        <v>1</v>
      </c>
      <c r="J13" s="29" t="s">
        <v>58</v>
      </c>
      <c r="K13" s="21" t="s">
        <v>59</v>
      </c>
      <c r="L13" s="21" t="s">
        <v>59</v>
      </c>
      <c r="M13" s="22" t="s">
        <v>27</v>
      </c>
      <c r="N13" s="21" t="s">
        <v>60</v>
      </c>
      <c r="O13" s="21" t="s">
        <v>61</v>
      </c>
      <c r="P13" s="25" t="s">
        <v>32</v>
      </c>
      <c r="Q13" s="26">
        <v>3800000</v>
      </c>
      <c r="R13" s="26">
        <v>47.2</v>
      </c>
      <c r="S13" s="26">
        <v>179360000</v>
      </c>
      <c r="T13" s="26">
        <v>200883200.00000003</v>
      </c>
      <c r="U13" s="27"/>
      <c r="V13" s="28" t="s">
        <v>23</v>
      </c>
      <c r="W13" s="28" t="s">
        <v>23</v>
      </c>
    </row>
    <row r="14" spans="1:23" s="11" customFormat="1" ht="34.5" customHeight="1" x14ac:dyDescent="0.25">
      <c r="B14" s="21" t="s">
        <v>39</v>
      </c>
      <c r="C14" s="21" t="s">
        <v>44</v>
      </c>
      <c r="D14" s="21" t="s">
        <v>29</v>
      </c>
      <c r="E14" s="21" t="s">
        <v>45</v>
      </c>
      <c r="F14" s="21" t="s">
        <v>54</v>
      </c>
      <c r="G14" s="21" t="s">
        <v>25</v>
      </c>
      <c r="H14" s="22" t="s">
        <v>31</v>
      </c>
      <c r="I14" s="23">
        <v>1</v>
      </c>
      <c r="J14" s="29" t="s">
        <v>58</v>
      </c>
      <c r="K14" s="21" t="s">
        <v>59</v>
      </c>
      <c r="L14" s="21" t="s">
        <v>59</v>
      </c>
      <c r="M14" s="22" t="s">
        <v>27</v>
      </c>
      <c r="N14" s="21" t="s">
        <v>60</v>
      </c>
      <c r="O14" s="21" t="s">
        <v>61</v>
      </c>
      <c r="P14" s="25" t="s">
        <v>32</v>
      </c>
      <c r="Q14" s="26">
        <v>24000000</v>
      </c>
      <c r="R14" s="26">
        <v>34.229999999999997</v>
      </c>
      <c r="S14" s="26">
        <v>821519999.99999988</v>
      </c>
      <c r="T14" s="26">
        <v>920102400</v>
      </c>
      <c r="U14" s="27"/>
      <c r="V14" s="28" t="s">
        <v>23</v>
      </c>
      <c r="W14" s="28" t="s">
        <v>23</v>
      </c>
    </row>
    <row r="15" spans="1:23" s="11" customFormat="1" ht="34.5" customHeight="1" x14ac:dyDescent="0.25">
      <c r="B15" s="21" t="s">
        <v>40</v>
      </c>
      <c r="C15" s="21" t="s">
        <v>46</v>
      </c>
      <c r="D15" s="21" t="s">
        <v>47</v>
      </c>
      <c r="E15" s="21" t="s">
        <v>48</v>
      </c>
      <c r="F15" s="21" t="s">
        <v>55</v>
      </c>
      <c r="G15" s="21" t="s">
        <v>25</v>
      </c>
      <c r="H15" s="22" t="s">
        <v>57</v>
      </c>
      <c r="I15" s="23">
        <v>1</v>
      </c>
      <c r="J15" s="29" t="s">
        <v>58</v>
      </c>
      <c r="K15" s="21" t="s">
        <v>59</v>
      </c>
      <c r="L15" s="21" t="s">
        <v>59</v>
      </c>
      <c r="M15" s="22" t="s">
        <v>27</v>
      </c>
      <c r="N15" s="21" t="s">
        <v>60</v>
      </c>
      <c r="O15" s="21" t="s">
        <v>61</v>
      </c>
      <c r="P15" s="25" t="s">
        <v>62</v>
      </c>
      <c r="Q15" s="26">
        <v>140000</v>
      </c>
      <c r="R15" s="26">
        <v>4119.26</v>
      </c>
      <c r="S15" s="26">
        <v>576696400</v>
      </c>
      <c r="T15" s="26">
        <v>645899968.00000012</v>
      </c>
      <c r="U15" s="27"/>
      <c r="V15" s="28" t="s">
        <v>23</v>
      </c>
      <c r="W15" s="28" t="s">
        <v>23</v>
      </c>
    </row>
    <row r="16" spans="1:23" s="11" customFormat="1" ht="34.5" customHeight="1" x14ac:dyDescent="0.25">
      <c r="B16" s="21" t="s">
        <v>41</v>
      </c>
      <c r="C16" s="21" t="s">
        <v>49</v>
      </c>
      <c r="D16" s="21" t="s">
        <v>50</v>
      </c>
      <c r="E16" s="21" t="s">
        <v>51</v>
      </c>
      <c r="F16" s="21" t="s">
        <v>56</v>
      </c>
      <c r="G16" s="21" t="s">
        <v>25</v>
      </c>
      <c r="H16" s="22" t="s">
        <v>57</v>
      </c>
      <c r="I16" s="23">
        <v>1</v>
      </c>
      <c r="J16" s="29" t="s">
        <v>58</v>
      </c>
      <c r="K16" s="21" t="s">
        <v>59</v>
      </c>
      <c r="L16" s="21" t="s">
        <v>59</v>
      </c>
      <c r="M16" s="22" t="s">
        <v>27</v>
      </c>
      <c r="N16" s="21" t="s">
        <v>60</v>
      </c>
      <c r="O16" s="21" t="s">
        <v>61</v>
      </c>
      <c r="P16" s="25" t="s">
        <v>63</v>
      </c>
      <c r="Q16" s="26">
        <v>200000</v>
      </c>
      <c r="R16" s="26">
        <v>1888.53</v>
      </c>
      <c r="S16" s="26">
        <v>377706000</v>
      </c>
      <c r="T16" s="26">
        <v>423030720.00000006</v>
      </c>
      <c r="U16" s="27"/>
      <c r="V16" s="28" t="s">
        <v>23</v>
      </c>
      <c r="W16" s="28" t="s">
        <v>23</v>
      </c>
    </row>
    <row r="17" spans="2:23" s="48" customFormat="1" ht="34.5" customHeight="1" x14ac:dyDescent="0.25">
      <c r="B17" s="53" t="s">
        <v>89</v>
      </c>
      <c r="C17" s="53" t="s">
        <v>68</v>
      </c>
      <c r="D17" s="53" t="s">
        <v>69</v>
      </c>
      <c r="E17" s="53" t="s">
        <v>70</v>
      </c>
      <c r="F17" s="53" t="s">
        <v>71</v>
      </c>
      <c r="G17" s="53" t="s">
        <v>25</v>
      </c>
      <c r="H17" s="54" t="s">
        <v>57</v>
      </c>
      <c r="I17" s="55">
        <v>0.3</v>
      </c>
      <c r="J17" s="56" t="s">
        <v>58</v>
      </c>
      <c r="K17" s="53" t="s">
        <v>59</v>
      </c>
      <c r="L17" s="53" t="s">
        <v>59</v>
      </c>
      <c r="M17" s="54" t="s">
        <v>27</v>
      </c>
      <c r="N17" s="53" t="s">
        <v>60</v>
      </c>
      <c r="O17" s="53" t="s">
        <v>61</v>
      </c>
      <c r="P17" s="57" t="s">
        <v>72</v>
      </c>
      <c r="Q17" s="58">
        <v>75788.63</v>
      </c>
      <c r="R17" s="58">
        <v>44458.3</v>
      </c>
      <c r="S17" s="58">
        <v>3369433649.1290007</v>
      </c>
      <c r="T17" s="58">
        <v>3773765687.0244813</v>
      </c>
      <c r="U17" s="59"/>
      <c r="V17" s="60" t="s">
        <v>23</v>
      </c>
      <c r="W17" s="60" t="s">
        <v>23</v>
      </c>
    </row>
    <row r="18" spans="2:23" ht="34.5" customHeight="1" x14ac:dyDescent="0.25">
      <c r="B18" s="21" t="s">
        <v>87</v>
      </c>
      <c r="C18" s="21" t="s">
        <v>83</v>
      </c>
      <c r="D18" s="21" t="s">
        <v>80</v>
      </c>
      <c r="E18" s="21" t="s">
        <v>81</v>
      </c>
      <c r="F18" s="43" t="s">
        <v>84</v>
      </c>
      <c r="G18" s="21" t="s">
        <v>25</v>
      </c>
      <c r="H18" s="22" t="s">
        <v>82</v>
      </c>
      <c r="I18" s="23" t="s">
        <v>85</v>
      </c>
      <c r="J18" s="24" t="s">
        <v>88</v>
      </c>
      <c r="K18" s="21" t="s">
        <v>59</v>
      </c>
      <c r="L18" s="21" t="s">
        <v>59</v>
      </c>
      <c r="M18" s="22" t="s">
        <v>86</v>
      </c>
      <c r="N18" s="21" t="s">
        <v>76</v>
      </c>
      <c r="O18" s="21" t="s">
        <v>61</v>
      </c>
      <c r="P18" s="25" t="s">
        <v>63</v>
      </c>
      <c r="Q18" s="26">
        <v>25300</v>
      </c>
      <c r="R18" s="26">
        <v>77482</v>
      </c>
      <c r="S18" s="26">
        <v>1960294600</v>
      </c>
      <c r="T18" s="26">
        <v>2195529952</v>
      </c>
      <c r="U18" s="5"/>
      <c r="V18" s="28" t="s">
        <v>23</v>
      </c>
      <c r="W18" s="28" t="s">
        <v>23</v>
      </c>
    </row>
    <row r="19" spans="2:23" s="4" customFormat="1" ht="17.25" customHeight="1" x14ac:dyDescent="0.25">
      <c r="B19" s="45" t="s">
        <v>26</v>
      </c>
      <c r="F19" s="6"/>
      <c r="G19" s="6"/>
      <c r="H19" s="7"/>
      <c r="S19" s="44">
        <f>SUM(S10:S18)</f>
        <v>18772156688.528999</v>
      </c>
      <c r="T19" s="44">
        <f>SUM(T10:T18)</f>
        <v>21024815491.154484</v>
      </c>
    </row>
    <row r="20" spans="2:23" s="31" customFormat="1" ht="17.25" customHeight="1" x14ac:dyDescent="0.25">
      <c r="B20" s="30" t="s">
        <v>33</v>
      </c>
      <c r="F20" s="32"/>
      <c r="G20" s="32"/>
      <c r="H20" s="33"/>
      <c r="S20" s="34"/>
      <c r="T20" s="34"/>
    </row>
    <row r="21" spans="2:23" s="11" customFormat="1" ht="34.5" customHeight="1" x14ac:dyDescent="0.25">
      <c r="B21" s="35" t="s">
        <v>64</v>
      </c>
      <c r="C21" s="35" t="s">
        <v>65</v>
      </c>
      <c r="D21" s="35" t="s">
        <v>66</v>
      </c>
      <c r="E21" s="35" t="s">
        <v>66</v>
      </c>
      <c r="F21" s="35" t="s">
        <v>67</v>
      </c>
      <c r="G21" s="35" t="s">
        <v>25</v>
      </c>
      <c r="H21" s="36" t="s">
        <v>31</v>
      </c>
      <c r="I21" s="37">
        <v>1</v>
      </c>
      <c r="J21" s="38" t="s">
        <v>58</v>
      </c>
      <c r="K21" s="35" t="s">
        <v>59</v>
      </c>
      <c r="L21" s="35" t="s">
        <v>59</v>
      </c>
      <c r="M21" s="36"/>
      <c r="N21" s="35" t="s">
        <v>60</v>
      </c>
      <c r="O21" s="35" t="s">
        <v>61</v>
      </c>
      <c r="P21" s="39"/>
      <c r="Q21" s="40"/>
      <c r="R21" s="40"/>
      <c r="S21" s="40">
        <v>116100000</v>
      </c>
      <c r="T21" s="40">
        <v>130032000.00000001</v>
      </c>
      <c r="U21" s="41"/>
      <c r="V21" s="42" t="s">
        <v>23</v>
      </c>
      <c r="W21" s="42" t="s">
        <v>23</v>
      </c>
    </row>
    <row r="22" spans="2:23" s="11" customFormat="1" ht="34.5" customHeight="1" x14ac:dyDescent="0.25">
      <c r="B22" s="35" t="s">
        <v>75</v>
      </c>
      <c r="C22" s="35" t="s">
        <v>73</v>
      </c>
      <c r="D22" s="35" t="s">
        <v>74</v>
      </c>
      <c r="E22" s="35" t="s">
        <v>74</v>
      </c>
      <c r="F22" s="35" t="s">
        <v>77</v>
      </c>
      <c r="G22" s="35" t="s">
        <v>25</v>
      </c>
      <c r="H22" s="36" t="s">
        <v>57</v>
      </c>
      <c r="I22" s="37">
        <v>0.7</v>
      </c>
      <c r="J22" s="38" t="s">
        <v>58</v>
      </c>
      <c r="K22" s="35" t="s">
        <v>59</v>
      </c>
      <c r="L22" s="35" t="s">
        <v>59</v>
      </c>
      <c r="M22" s="36"/>
      <c r="N22" s="35" t="s">
        <v>76</v>
      </c>
      <c r="O22" s="35" t="s">
        <v>61</v>
      </c>
      <c r="P22" s="39"/>
      <c r="Q22" s="40"/>
      <c r="R22" s="40"/>
      <c r="S22" s="40">
        <v>69842000</v>
      </c>
      <c r="T22" s="40">
        <v>78223040</v>
      </c>
      <c r="U22" s="41"/>
      <c r="V22" s="42" t="s">
        <v>23</v>
      </c>
      <c r="W22" s="42" t="s">
        <v>23</v>
      </c>
    </row>
    <row r="23" spans="2:23" s="31" customFormat="1" ht="17.25" customHeight="1" x14ac:dyDescent="0.25">
      <c r="B23" s="46" t="s">
        <v>34</v>
      </c>
      <c r="F23" s="32"/>
      <c r="G23" s="32"/>
      <c r="H23" s="33"/>
      <c r="S23" s="44">
        <f>SUM(S21:S22)</f>
        <v>185942000</v>
      </c>
      <c r="T23" s="44">
        <f>SUM(T21:T22)</f>
        <v>208255040</v>
      </c>
    </row>
    <row r="24" spans="2:23" s="31" customFormat="1" ht="17.25" customHeight="1" x14ac:dyDescent="0.25">
      <c r="B24" s="47" t="s">
        <v>24</v>
      </c>
      <c r="F24" s="32"/>
      <c r="G24" s="32"/>
      <c r="H24" s="33"/>
      <c r="S24" s="44">
        <f>S19+S23</f>
        <v>18958098688.528999</v>
      </c>
      <c r="T24" s="44">
        <f>T19+T23</f>
        <v>21233070531.154484</v>
      </c>
    </row>
  </sheetData>
  <mergeCells count="3">
    <mergeCell ref="A4:Q4"/>
    <mergeCell ref="A1:F1"/>
    <mergeCell ref="A2:C2"/>
  </mergeCells>
  <printOptions horizontalCentered="1"/>
  <pageMargins left="0.7" right="0.7" top="0.75" bottom="0.75" header="0.3" footer="0.3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cp:lastPrinted>2023-12-01T06:21:04Z</cp:lastPrinted>
  <dcterms:created xsi:type="dcterms:W3CDTF">2022-01-31T12:02:35Z</dcterms:created>
  <dcterms:modified xsi:type="dcterms:W3CDTF">2025-07-18T06:39:42Z</dcterms:modified>
</cp:coreProperties>
</file>